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izat\AppData\Local\Microsoft\Windows\INetCache\Content.Outlook\V0DJKPW6\"/>
    </mc:Choice>
  </mc:AlternateContent>
  <xr:revisionPtr revIDLastSave="0" documentId="13_ncr:1_{D65D0D2F-47A5-412D-94EE-530A3FC4B15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lan Report" sheetId="1" r:id="rId1"/>
  </sheets>
  <definedNames>
    <definedName name="_xlnm.Print_Area" localSheetId="0">'Plan Report'!$A$1:$T$16</definedName>
  </definedNames>
  <calcPr calcId="191029"/>
</workbook>
</file>

<file path=xl/calcChain.xml><?xml version="1.0" encoding="utf-8"?>
<calcChain xmlns="http://schemas.openxmlformats.org/spreadsheetml/2006/main">
  <c r="R11" i="1" l="1"/>
  <c r="R15" i="1" l="1"/>
  <c r="R12" i="1" l="1"/>
  <c r="R13" i="1"/>
  <c r="R14" i="1"/>
  <c r="R16" i="1"/>
  <c r="Q14" i="1" l="1"/>
  <c r="Q15" i="1"/>
  <c r="Q11" i="1" l="1"/>
  <c r="Q13" i="1" l="1"/>
  <c r="Q12" i="1"/>
</calcChain>
</file>

<file path=xl/sharedStrings.xml><?xml version="1.0" encoding="utf-8"?>
<sst xmlns="http://schemas.openxmlformats.org/spreadsheetml/2006/main" count="85" uniqueCount="58">
  <si>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</si>
  <si>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</si>
  <si>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</si>
  <si>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</si>
  <si>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</si>
  <si>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Основание для ОИ/ТКП/ВХК</t>
  </si>
  <si>
    <t>Прогноз внутристрановой ценности, %</t>
  </si>
  <si>
    <t>Срок осуществления закупок (планируемый месяц проведения)</t>
  </si>
  <si>
    <t>Место (адрес) осуществления закупок</t>
  </si>
  <si>
    <t>Регион, место поставки товара, выполнения работ, оказания услуг</t>
  </si>
  <si>
    <t>Период поставки товаров, выполнения работ, оказания услуг</t>
  </si>
  <si>
    <t>Условия оплаты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</si>
  <si>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</si>
  <si>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</si>
  <si>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</si>
  <si>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</si>
  <si>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Организатор закупки</t>
  </si>
  <si>
    <t>271000000, Западно-Казахстанская область, Уральск Г.А., ул. С Ескалиева 179, (3 этаж)</t>
  </si>
  <si>
    <t>Товарищество с ограниченной ответственностью "Урал Ойл энд Газ"</t>
  </si>
  <si>
    <t>Приложение №1</t>
  </si>
  <si>
    <t>Статья 73 пункт 1 подпункт 9 Порядка закупок</t>
  </si>
  <si>
    <t>15 рабочих дней с даты 
заключения 
Договора</t>
  </si>
  <si>
    <t>275121.900.000001</t>
  </si>
  <si>
    <t>Ед. изм.</t>
  </si>
  <si>
    <t>шт</t>
  </si>
  <si>
    <t xml:space="preserve">к приказу № “___”______________ 2026 г.          </t>
  </si>
  <si>
    <t>Перечень закупок на 2026 год (ы) по Товарищество с ограниченной ответственностью "Урал Ойл энд Газ"</t>
  </si>
  <si>
    <t>Сетка москитная на резинке</t>
  </si>
  <si>
    <t>Перчатки диэлектрические для защиты от электрического тока</t>
  </si>
  <si>
    <t>Боты диэлектрические для защиты от электрического тока</t>
  </si>
  <si>
    <t>Сетка</t>
  </si>
  <si>
    <t>защитная от насекомых</t>
  </si>
  <si>
    <t>Боты</t>
  </si>
  <si>
    <t>диэлектрические, мужские, резиновые, неутепленные</t>
  </si>
  <si>
    <t>152032.900.000005</t>
  </si>
  <si>
    <t>221960.500.010000</t>
  </si>
  <si>
    <t>Перчатки</t>
  </si>
  <si>
    <t>для защиты рук, из латекса без тканевой основы</t>
  </si>
  <si>
    <t xml:space="preserve">Окончательный платеж - 100% </t>
  </si>
  <si>
    <t>пара</t>
  </si>
  <si>
    <t>062010.200.000001</t>
  </si>
  <si>
    <t>Газ природный</t>
  </si>
  <si>
    <t>газообразный</t>
  </si>
  <si>
    <t>Поставка природного газа для производственных объектов Рожковского месторождения ТОО «Урал Ойл энд Газ»</t>
  </si>
  <si>
    <t>Статья 73 пункт 1 подпункт 19 Порядка закупок</t>
  </si>
  <si>
    <t xml:space="preserve"> Западно-Казахстанская область, район Байтерек, месторождение Рожковское</t>
  </si>
  <si>
    <t>м3</t>
  </si>
  <si>
    <t>С января 2026 года по декабрь 2025 года</t>
  </si>
  <si>
    <t>Промежуточный платеж - 100%</t>
  </si>
  <si>
    <t>351110.100.000000</t>
  </si>
  <si>
    <t>Электроэнергия</t>
  </si>
  <si>
    <t>для собственного потребления</t>
  </si>
  <si>
    <t>Электроэнергия для потребления месторождением Рожковское</t>
  </si>
  <si>
    <t>Статья 73 пункт 1 подпункт 3 Порядка закупок</t>
  </si>
  <si>
    <t>кВт/ч</t>
  </si>
  <si>
    <t>692010.000.000002</t>
  </si>
  <si>
    <t>Услуги по проведению аудита финансовой отчетности</t>
  </si>
  <si>
    <t>Статья 73 пункт 1 подпункт 6 Порядка закупок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</si>
</sst>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₸-43F]_-;\-* #,##0.00\ [$₸-43F]_-;_-* &quot;-&quot;??\ [$₸-43F]_-;_-@_-"/>
    <numFmt numFmtId="165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indexed="8"/>
      <name val="Calibri"/>
      <family val="2"/>
      <scheme val="minor"/>
    </font>
    <font>
      <b/>
      <sz val="2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">
    <xf numFmtId="0" fontId="0" fillId="0" borderId="0" xfId="0"/>
    <xf numFmtId="0" fontId="4" fillId="2" borderId="2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2" fillId="0" borderId="3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17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7" fontId="4" fillId="2" borderId="2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7">
    <cellStyle name=" б" xfId="3" xr:uid="{85AAD892-6928-489F-BD31-70902E4062E8}"/>
    <cellStyle name="Обычный" xfId="0" builtinId="0"/>
    <cellStyle name="Обычный 2" xfId="1" xr:uid="{37171DD8-AC37-4C5A-A55C-64741D1CC915}"/>
    <cellStyle name="Финансовый 16" xfId="4" xr:uid="{36CCAFA4-ABA8-4330-891B-B238BA17503C}"/>
    <cellStyle name="Финансовый 16 2" xfId="6" xr:uid="{934BAC37-68F0-4731-8453-7B409FEAA52E}"/>
    <cellStyle name="Финансовый 2" xfId="5" xr:uid="{D6502331-0D7D-48D4-AEEB-18289F39C69C}"/>
    <cellStyle name="Финансовый 3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16"/>
  <sheetViews>
    <sheetView tabSelected="1" view="pageBreakPreview" zoomScale="60" zoomScaleNormal="75" workbookViewId="0">
      <selection activeCell="Q11" sqref="Q11"/>
    </sheetView>
  </sheetViews>
  <sheetFormatPr defaultRowHeight="15" x14ac:dyDescent="0.25"/>
  <cols>
    <col min="1" max="1" width="6.7109375" customWidth="1"/>
    <col min="2" max="2" width="7.28515625" customWidth="1"/>
    <col min="3" max="3" width="24.85546875" customWidth="1"/>
    <col min="4" max="4" width="22.140625" customWidth="1"/>
    <col min="5" max="5" width="25" customWidth="1"/>
    <col min="6" max="6" width="23.85546875" customWidth="1"/>
    <col min="7" max="8" width="15" customWidth="1"/>
    <col min="9" max="9" width="21.140625" customWidth="1"/>
    <col min="10" max="10" width="23" customWidth="1"/>
    <col min="11" max="11" width="15.28515625" customWidth="1"/>
    <col min="12" max="12" width="18.85546875" customWidth="1"/>
    <col min="13" max="14" width="13" customWidth="1"/>
    <col min="15" max="15" width="13.140625" customWidth="1"/>
    <col min="16" max="16" width="21.85546875" customWidth="1"/>
    <col min="17" max="17" width="23.85546875" customWidth="1"/>
    <col min="18" max="18" width="23.7109375" customWidth="1"/>
    <col min="19" max="19" width="22.42578125" customWidth="1"/>
  </cols>
  <sheetData>
    <row r="2" spans="2:19" ht="26.25" x14ac:dyDescent="0.4">
      <c r="D2" s="3" t="s">
        <v>19</v>
      </c>
      <c r="E2" s="4"/>
      <c r="F2" s="4"/>
    </row>
    <row r="3" spans="2:19" ht="26.25" x14ac:dyDescent="0.4">
      <c r="D3" s="3" t="s">
        <v>25</v>
      </c>
      <c r="E3" s="4"/>
      <c r="F3" s="4"/>
    </row>
    <row r="6" spans="2:19" ht="25.5" x14ac:dyDescent="0.25">
      <c r="B6" s="11" t="s">
        <v>26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8" spans="2:19" ht="15.75" thickBot="1" x14ac:dyDescent="0.3"/>
    <row r="9" spans="2:19" ht="147.75" customHeight="1" thickBot="1" x14ac:dyDescent="0.3">
      <c r="B9" s="2" t="s">
        <v>0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2" t="s">
        <v>7</v>
      </c>
      <c r="J9" s="2" t="s">
        <v>8</v>
      </c>
      <c r="K9" s="2" t="s">
        <v>9</v>
      </c>
      <c r="L9" s="2" t="s">
        <v>10</v>
      </c>
      <c r="M9" s="2" t="s">
        <v>11</v>
      </c>
      <c r="N9" s="2" t="s">
        <v>23</v>
      </c>
      <c r="O9" s="2" t="s">
        <v>12</v>
      </c>
      <c r="P9" s="2" t="s">
        <v>13</v>
      </c>
      <c r="Q9" s="2" t="s">
        <v>14</v>
      </c>
      <c r="R9" s="2" t="s">
        <v>15</v>
      </c>
      <c r="S9" s="2" t="s">
        <v>16</v>
      </c>
    </row>
    <row r="10" spans="2:19" ht="18.75" x14ac:dyDescent="0.25"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5">
        <v>6</v>
      </c>
      <c r="H10" s="5">
        <v>7</v>
      </c>
      <c r="I10" s="5">
        <v>8</v>
      </c>
      <c r="J10" s="5">
        <v>9</v>
      </c>
      <c r="K10" s="5">
        <v>10</v>
      </c>
      <c r="L10" s="5">
        <v>11</v>
      </c>
      <c r="M10" s="5">
        <v>12</v>
      </c>
      <c r="N10" s="5">
        <v>13</v>
      </c>
      <c r="O10" s="5">
        <v>14</v>
      </c>
      <c r="P10" s="5">
        <v>15</v>
      </c>
      <c r="Q10" s="5">
        <v>16</v>
      </c>
      <c r="R10" s="5">
        <v>17</v>
      </c>
      <c r="S10" s="5">
        <v>18</v>
      </c>
    </row>
    <row r="11" spans="2:19" ht="187.5" x14ac:dyDescent="0.25">
      <c r="B11" s="6">
        <v>1</v>
      </c>
      <c r="C11" s="1" t="s">
        <v>22</v>
      </c>
      <c r="D11" s="1" t="s">
        <v>30</v>
      </c>
      <c r="E11" s="1" t="s">
        <v>31</v>
      </c>
      <c r="F11" s="1" t="s">
        <v>27</v>
      </c>
      <c r="G11" s="6" t="s">
        <v>20</v>
      </c>
      <c r="H11" s="6">
        <v>0</v>
      </c>
      <c r="I11" s="7">
        <v>46068</v>
      </c>
      <c r="J11" s="6" t="s">
        <v>17</v>
      </c>
      <c r="K11" s="6" t="s">
        <v>17</v>
      </c>
      <c r="L11" s="6" t="s">
        <v>21</v>
      </c>
      <c r="M11" s="6" t="s">
        <v>38</v>
      </c>
      <c r="N11" s="6" t="s">
        <v>24</v>
      </c>
      <c r="O11" s="9">
        <v>180</v>
      </c>
      <c r="P11" s="8">
        <v>2176.7840000000001</v>
      </c>
      <c r="Q11" s="8">
        <f>O11*P11</f>
        <v>391821.12</v>
      </c>
      <c r="R11" s="8">
        <f>Q11*1.16</f>
        <v>454512.49919999996</v>
      </c>
      <c r="S11" s="6" t="s">
        <v>18</v>
      </c>
    </row>
    <row r="12" spans="2:19" ht="187.5" x14ac:dyDescent="0.25">
      <c r="B12" s="6">
        <v>2</v>
      </c>
      <c r="C12" s="6" t="s">
        <v>35</v>
      </c>
      <c r="D12" s="1" t="s">
        <v>36</v>
      </c>
      <c r="E12" s="1" t="s">
        <v>37</v>
      </c>
      <c r="F12" s="1" t="s">
        <v>28</v>
      </c>
      <c r="G12" s="6" t="s">
        <v>20</v>
      </c>
      <c r="H12" s="6">
        <v>0</v>
      </c>
      <c r="I12" s="7">
        <v>46068</v>
      </c>
      <c r="J12" s="6" t="s">
        <v>17</v>
      </c>
      <c r="K12" s="6" t="s">
        <v>17</v>
      </c>
      <c r="L12" s="6" t="s">
        <v>21</v>
      </c>
      <c r="M12" s="6" t="s">
        <v>38</v>
      </c>
      <c r="N12" s="6" t="s">
        <v>39</v>
      </c>
      <c r="O12" s="9">
        <v>30</v>
      </c>
      <c r="P12" s="8">
        <v>5446.42</v>
      </c>
      <c r="Q12" s="8">
        <f t="shared" ref="Q12:Q13" si="0">P12*O12</f>
        <v>163392.6</v>
      </c>
      <c r="R12" s="8">
        <f t="shared" ref="R12:R16" si="1">Q12*1.16</f>
        <v>189535.416</v>
      </c>
      <c r="S12" s="6" t="s">
        <v>18</v>
      </c>
    </row>
    <row r="13" spans="2:19" ht="187.5" x14ac:dyDescent="0.25">
      <c r="B13" s="6">
        <v>3</v>
      </c>
      <c r="C13" s="6" t="s">
        <v>34</v>
      </c>
      <c r="D13" s="1" t="s">
        <v>32</v>
      </c>
      <c r="E13" s="1" t="s">
        <v>33</v>
      </c>
      <c r="F13" s="1" t="s">
        <v>29</v>
      </c>
      <c r="G13" s="6" t="s">
        <v>20</v>
      </c>
      <c r="H13" s="6">
        <v>0</v>
      </c>
      <c r="I13" s="7">
        <v>46068</v>
      </c>
      <c r="J13" s="6" t="s">
        <v>17</v>
      </c>
      <c r="K13" s="6" t="s">
        <v>17</v>
      </c>
      <c r="L13" s="6" t="s">
        <v>21</v>
      </c>
      <c r="M13" s="6" t="s">
        <v>38</v>
      </c>
      <c r="N13" s="6" t="s">
        <v>39</v>
      </c>
      <c r="O13" s="9">
        <v>5</v>
      </c>
      <c r="P13" s="8">
        <v>9700</v>
      </c>
      <c r="Q13" s="8">
        <f t="shared" si="0"/>
        <v>48500</v>
      </c>
      <c r="R13" s="8">
        <f t="shared" si="1"/>
        <v>56259.999999999993</v>
      </c>
      <c r="S13" s="6" t="s">
        <v>18</v>
      </c>
    </row>
    <row r="14" spans="2:19" ht="187.5" x14ac:dyDescent="0.25">
      <c r="B14" s="6">
        <v>4</v>
      </c>
      <c r="C14" s="6" t="s">
        <v>40</v>
      </c>
      <c r="D14" s="6" t="s">
        <v>41</v>
      </c>
      <c r="E14" s="6" t="s">
        <v>42</v>
      </c>
      <c r="F14" s="1" t="s">
        <v>43</v>
      </c>
      <c r="G14" s="1" t="s">
        <v>44</v>
      </c>
      <c r="H14" s="6">
        <v>100</v>
      </c>
      <c r="I14" s="7">
        <v>46037</v>
      </c>
      <c r="J14" s="7" t="s">
        <v>17</v>
      </c>
      <c r="K14" s="6" t="s">
        <v>45</v>
      </c>
      <c r="L14" s="6" t="s">
        <v>47</v>
      </c>
      <c r="M14" s="6" t="s">
        <v>48</v>
      </c>
      <c r="N14" s="6" t="s">
        <v>46</v>
      </c>
      <c r="O14" s="6">
        <v>3919224</v>
      </c>
      <c r="P14" s="8">
        <v>28.32818</v>
      </c>
      <c r="Q14" s="8">
        <f t="shared" ref="Q14" si="2">O14*P14</f>
        <v>111024482.93232</v>
      </c>
      <c r="R14" s="8">
        <f t="shared" si="1"/>
        <v>128788400.20149119</v>
      </c>
      <c r="S14" s="8" t="s">
        <v>18</v>
      </c>
    </row>
    <row r="15" spans="2:19" ht="187.5" x14ac:dyDescent="0.25">
      <c r="B15" s="6">
        <v>5</v>
      </c>
      <c r="C15" s="6" t="s">
        <v>49</v>
      </c>
      <c r="D15" s="6" t="s">
        <v>50</v>
      </c>
      <c r="E15" s="6" t="s">
        <v>51</v>
      </c>
      <c r="F15" s="1" t="s">
        <v>52</v>
      </c>
      <c r="G15" s="6" t="s">
        <v>53</v>
      </c>
      <c r="H15" s="6">
        <v>100</v>
      </c>
      <c r="I15" s="7">
        <v>46037</v>
      </c>
      <c r="J15" s="6" t="s">
        <v>17</v>
      </c>
      <c r="K15" s="6" t="s">
        <v>45</v>
      </c>
      <c r="L15" s="6" t="s">
        <v>47</v>
      </c>
      <c r="M15" s="6" t="s">
        <v>48</v>
      </c>
      <c r="N15" s="6" t="s">
        <v>54</v>
      </c>
      <c r="O15" s="9">
        <v>6562116</v>
      </c>
      <c r="P15" s="8">
        <v>29.04</v>
      </c>
      <c r="Q15" s="8">
        <f t="shared" ref="Q15" si="3">P15*O15</f>
        <v>190563848.63999999</v>
      </c>
      <c r="R15" s="8">
        <f>Q15*1.16</f>
        <v>221054064.42239997</v>
      </c>
      <c r="S15" s="6" t="s">
        <v>18</v>
      </c>
    </row>
    <row r="16" spans="2:19" ht="187.5" x14ac:dyDescent="0.25">
      <c r="B16" s="6">
        <v>6</v>
      </c>
      <c r="C16" s="6" t="s">
        <v>55</v>
      </c>
      <c r="D16" s="6" t="s">
        <v>56</v>
      </c>
      <c r="E16" s="6" t="s">
        <v>56</v>
      </c>
      <c r="F16" s="1" t="s">
        <v>56</v>
      </c>
      <c r="G16" s="1" t="s">
        <v>57</v>
      </c>
      <c r="H16" s="1">
        <v>100</v>
      </c>
      <c r="I16" s="10">
        <v>46327</v>
      </c>
      <c r="J16" s="7" t="s">
        <v>17</v>
      </c>
      <c r="K16" s="6" t="s">
        <v>17</v>
      </c>
      <c r="L16" s="7">
        <v>46357</v>
      </c>
      <c r="M16" s="6" t="s">
        <v>38</v>
      </c>
      <c r="N16" s="6"/>
      <c r="O16" s="6"/>
      <c r="P16" s="8">
        <v>57510000</v>
      </c>
      <c r="Q16" s="8">
        <v>57510000</v>
      </c>
      <c r="R16" s="8">
        <f t="shared" si="1"/>
        <v>66711599.999999993</v>
      </c>
      <c r="S16" s="8" t="s">
        <v>18</v>
      </c>
    </row>
  </sheetData>
  <mergeCells count="1">
    <mergeCell ref="B6:S6"/>
  </mergeCells>
  <printOptions horizontalCentered="1"/>
  <pageMargins left="0.25" right="0.25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Plan Report</vt:lpstr>
      <vt:lpstr>'Plan Report'!Область_печати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Aziza Tleugaliyeva</cp:lastModifiedBy>
  <cp:lastPrinted>2026-01-12T12:49:50Z</cp:lastPrinted>
  <dcterms:created xsi:type="dcterms:W3CDTF">2024-09-20T06:29:47Z</dcterms:created>
  <dcterms:modified xsi:type="dcterms:W3CDTF">2026-01-20T12:47:21Z</dcterms:modified>
</cp:coreProperties>
</file>